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2\"/>
    </mc:Choice>
  </mc:AlternateContent>
  <bookViews>
    <workbookView xWindow="0" yWindow="0" windowWidth="28800" windowHeight="12437"/>
  </bookViews>
  <sheets>
    <sheet name="2-9 Skjema" sheetId="1" r:id="rId1"/>
    <sheet name="2-9 Løsn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I30" i="2"/>
  <c r="F30" i="2"/>
  <c r="D30" i="2"/>
  <c r="B22" i="2" l="1"/>
  <c r="K20" i="2"/>
  <c r="S20" i="2" s="1"/>
  <c r="E20" i="2"/>
  <c r="M18" i="2"/>
  <c r="K18" i="2"/>
  <c r="K23" i="2" s="1"/>
  <c r="P17" i="2"/>
  <c r="G17" i="2"/>
  <c r="S17" i="2" s="1"/>
  <c r="W16" i="2"/>
  <c r="N15" i="2"/>
  <c r="N18" i="2" s="1"/>
  <c r="N21" i="2" s="1"/>
  <c r="G15" i="2"/>
  <c r="S15" i="2" s="1"/>
  <c r="D14" i="2"/>
  <c r="G14" i="2" s="1"/>
  <c r="J13" i="2"/>
  <c r="J12" i="2"/>
  <c r="G12" i="2"/>
  <c r="S12" i="2" s="1"/>
  <c r="I11" i="2"/>
  <c r="F11" i="2"/>
  <c r="S11" i="2" s="1"/>
  <c r="J10" i="2"/>
  <c r="G10" i="2"/>
  <c r="S10" i="2" s="1"/>
  <c r="I9" i="2"/>
  <c r="I18" i="2" s="1"/>
  <c r="I23" i="2" s="1"/>
  <c r="F9" i="2"/>
  <c r="S9" i="2" s="1"/>
  <c r="B9" i="2"/>
  <c r="B10" i="2" s="1"/>
  <c r="B11" i="2" s="1"/>
  <c r="B12" i="2" s="1"/>
  <c r="B13" i="2" s="1"/>
  <c r="B14" i="2" s="1"/>
  <c r="B15" i="2" s="1"/>
  <c r="B16" i="2" s="1"/>
  <c r="B17" i="2" s="1"/>
  <c r="S8" i="2"/>
  <c r="G8" i="2"/>
  <c r="B8" i="2"/>
  <c r="P18" i="2"/>
  <c r="P24" i="2" s="1"/>
  <c r="O18" i="2"/>
  <c r="E18" i="2"/>
  <c r="B22" i="1"/>
  <c r="D14" i="1"/>
  <c r="B8" i="1"/>
  <c r="B9" i="1" s="1"/>
  <c r="B10" i="1" s="1"/>
  <c r="B11" i="1" s="1"/>
  <c r="B12" i="1" s="1"/>
  <c r="B13" i="1" s="1"/>
  <c r="B14" i="1" s="1"/>
  <c r="B15" i="1" s="1"/>
  <c r="B16" i="1" s="1"/>
  <c r="B17" i="1" s="1"/>
  <c r="E24" i="2" l="1"/>
  <c r="O21" i="2"/>
  <c r="J18" i="2"/>
  <c r="J23" i="2" s="1"/>
  <c r="Q13" i="2"/>
  <c r="Q18" i="2" s="1"/>
  <c r="Q24" i="2" s="1"/>
  <c r="F14" i="2"/>
  <c r="S14" i="2" s="1"/>
  <c r="U16" i="2"/>
  <c r="X16" i="2" s="1"/>
  <c r="F18" i="2"/>
  <c r="F24" i="2" s="1"/>
  <c r="S7" i="2"/>
  <c r="S13" i="2" l="1"/>
  <c r="G16" i="2"/>
  <c r="L16" i="2"/>
  <c r="L18" i="2" s="1"/>
  <c r="L23" i="2" s="1"/>
  <c r="M22" i="2" s="1"/>
  <c r="S21" i="2"/>
  <c r="O22" i="2" l="1"/>
  <c r="O24" i="2" s="1"/>
  <c r="I25" i="2" s="1"/>
  <c r="M23" i="2"/>
  <c r="S23" i="2" s="1"/>
  <c r="S16" i="2"/>
  <c r="G18" i="2"/>
  <c r="G24" i="2" l="1"/>
  <c r="S18" i="2"/>
  <c r="S22" i="2"/>
  <c r="T25" i="2" s="1"/>
  <c r="S24" i="2" l="1"/>
  <c r="G25" i="2"/>
  <c r="S25" i="2" s="1"/>
</calcChain>
</file>

<file path=xl/sharedStrings.xml><?xml version="1.0" encoding="utf-8"?>
<sst xmlns="http://schemas.openxmlformats.org/spreadsheetml/2006/main" count="113" uniqueCount="57">
  <si>
    <t>Eiendeler</t>
  </si>
  <si>
    <t>Egenkapital</t>
  </si>
  <si>
    <t>Gjeld</t>
  </si>
  <si>
    <t>Inventar</t>
  </si>
  <si>
    <t>Kunde-</t>
  </si>
  <si>
    <t>Drifts-</t>
  </si>
  <si>
    <t>Diverse</t>
  </si>
  <si>
    <t>Avskriv-</t>
  </si>
  <si>
    <t>Rente-</t>
  </si>
  <si>
    <t>Period.</t>
  </si>
  <si>
    <t>Eier</t>
  </si>
  <si>
    <t>Egenkap.</t>
  </si>
  <si>
    <t>Bank-</t>
  </si>
  <si>
    <t>Lever.</t>
  </si>
  <si>
    <t>NR</t>
  </si>
  <si>
    <t>Tekst</t>
  </si>
  <si>
    <t>Beløp</t>
  </si>
  <si>
    <t>utstyr</t>
  </si>
  <si>
    <t>fordr.</t>
  </si>
  <si>
    <t>Bank</t>
  </si>
  <si>
    <t xml:space="preserve"> </t>
  </si>
  <si>
    <t>inntekter</t>
  </si>
  <si>
    <t>kostn.</t>
  </si>
  <si>
    <t>ninger</t>
  </si>
  <si>
    <t>kostnader</t>
  </si>
  <si>
    <t>Resultat</t>
  </si>
  <si>
    <t>privat</t>
  </si>
  <si>
    <t>konto</t>
  </si>
  <si>
    <t>lån</t>
  </si>
  <si>
    <t>gjeld</t>
  </si>
  <si>
    <t>IB</t>
  </si>
  <si>
    <t>Betalt husleie</t>
  </si>
  <si>
    <t>Faktura nr 1 utsendt</t>
  </si>
  <si>
    <t>Betalt telefonregning</t>
  </si>
  <si>
    <t>Faktura nr 2 utsendt</t>
  </si>
  <si>
    <t>Kjøpt diverse rekvisita</t>
  </si>
  <si>
    <t>Mottatt faktura for datatjenester</t>
  </si>
  <si>
    <t>Mottatt betaling for faktura nr 1</t>
  </si>
  <si>
    <t>Uttak til eier privat</t>
  </si>
  <si>
    <t>Betalt renter på lånet</t>
  </si>
  <si>
    <t>6% i en mnd</t>
  </si>
  <si>
    <t>Betalt avdrag</t>
  </si>
  <si>
    <t>Saldobalanse</t>
  </si>
  <si>
    <t>Oppgjørsposteringer</t>
  </si>
  <si>
    <t>Avskrivning av pc og inventar</t>
  </si>
  <si>
    <t>Overf. av eier priv. til egenk.</t>
  </si>
  <si>
    <t>Overf. av resultat til egenkap.</t>
  </si>
  <si>
    <t>Resultatkonto</t>
  </si>
  <si>
    <t>Balansekontoer</t>
  </si>
  <si>
    <t>Balansesum</t>
  </si>
  <si>
    <t>Sum</t>
  </si>
  <si>
    <t>Januar</t>
  </si>
  <si>
    <t>Betalte renter på lånet:</t>
  </si>
  <si>
    <t xml:space="preserve"> =</t>
  </si>
  <si>
    <t>Oppgave 2-9 Løsning</t>
  </si>
  <si>
    <t>Oppgave 2-9 Berit Stranden</t>
  </si>
  <si>
    <t>Oppgave 2-9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</si>
</sst>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i/>
      <sz val="10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7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/>
    <xf numFmtId="0" fontId="2" fillId="2" borderId="3" xfId="1" applyFont="1" applyFill="1" applyBorder="1"/>
    <xf numFmtId="0" fontId="2" fillId="0" borderId="2" xfId="1" applyFont="1" applyBorder="1" applyAlignment="1">
      <alignment horizontal="center"/>
    </xf>
    <xf numFmtId="3" fontId="2" fillId="2" borderId="7" xfId="2" applyNumberFormat="1" applyFont="1" applyFill="1" applyBorder="1" applyAlignment="1">
      <alignment horizontal="center"/>
    </xf>
    <xf numFmtId="3" fontId="2" fillId="2" borderId="8" xfId="2" applyNumberFormat="1" applyFont="1" applyFill="1" applyBorder="1" applyAlignment="1">
      <alignment horizontal="left"/>
    </xf>
    <xf numFmtId="3" fontId="2" fillId="2" borderId="9" xfId="2" applyNumberFormat="1" applyFont="1" applyFill="1" applyBorder="1" applyAlignment="1">
      <alignment horizontal="center"/>
    </xf>
    <xf numFmtId="3" fontId="2" fillId="2" borderId="10" xfId="2" applyNumberFormat="1" applyFont="1" applyFill="1" applyBorder="1" applyAlignment="1">
      <alignment horizontal="center"/>
    </xf>
    <xf numFmtId="0" fontId="2" fillId="2" borderId="11" xfId="1" applyFont="1" applyFill="1" applyBorder="1" applyAlignment="1">
      <alignment horizontal="center"/>
    </xf>
    <xf numFmtId="0" fontId="2" fillId="2" borderId="10" xfId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2" borderId="12" xfId="1" applyFont="1" applyFill="1" applyBorder="1" applyAlignment="1">
      <alignment horizontal="center"/>
    </xf>
    <xf numFmtId="3" fontId="2" fillId="2" borderId="0" xfId="2" applyNumberFormat="1" applyFont="1" applyFill="1" applyBorder="1" applyAlignment="1">
      <alignment horizontal="center"/>
    </xf>
    <xf numFmtId="3" fontId="2" fillId="2" borderId="13" xfId="2" applyNumberFormat="1" applyFont="1" applyFill="1" applyBorder="1" applyAlignment="1">
      <alignment horizontal="center"/>
    </xf>
    <xf numFmtId="3" fontId="2" fillId="2" borderId="5" xfId="2" applyNumberFormat="1" applyFont="1" applyFill="1" applyBorder="1" applyAlignment="1">
      <alignment horizontal="center"/>
    </xf>
    <xf numFmtId="3" fontId="2" fillId="2" borderId="14" xfId="2" applyNumberFormat="1" applyFont="1" applyFill="1" applyBorder="1" applyAlignment="1">
      <alignment horizontal="center"/>
    </xf>
    <xf numFmtId="3" fontId="2" fillId="0" borderId="0" xfId="2" applyNumberFormat="1" applyFont="1" applyBorder="1" applyAlignment="1">
      <alignment horizontal="center"/>
    </xf>
    <xf numFmtId="3" fontId="2" fillId="2" borderId="14" xfId="2" applyNumberFormat="1" applyFont="1" applyFill="1" applyBorder="1" applyAlignment="1">
      <alignment horizontal="left"/>
    </xf>
    <xf numFmtId="0" fontId="2" fillId="2" borderId="14" xfId="1" applyFont="1" applyFill="1" applyBorder="1" applyAlignment="1">
      <alignment horizontal="center"/>
    </xf>
    <xf numFmtId="3" fontId="2" fillId="3" borderId="13" xfId="2" applyNumberFormat="1" applyFont="1" applyFill="1" applyBorder="1" applyAlignment="1">
      <alignment horizontal="center"/>
    </xf>
    <xf numFmtId="3" fontId="2" fillId="3" borderId="13" xfId="2" applyNumberFormat="1" applyFont="1" applyFill="1" applyBorder="1"/>
    <xf numFmtId="3" fontId="2" fillId="0" borderId="13" xfId="2" applyNumberFormat="1" applyFont="1" applyBorder="1"/>
    <xf numFmtId="3" fontId="2" fillId="0" borderId="0" xfId="2" applyNumberFormat="1" applyFont="1" applyBorder="1"/>
    <xf numFmtId="3" fontId="2" fillId="0" borderId="13" xfId="2" applyNumberFormat="1" applyFont="1" applyBorder="1" applyAlignment="1">
      <alignment horizontal="center"/>
    </xf>
    <xf numFmtId="0" fontId="2" fillId="0" borderId="13" xfId="1" applyFont="1" applyBorder="1"/>
    <xf numFmtId="3" fontId="2" fillId="0" borderId="0" xfId="1" applyNumberFormat="1" applyFont="1"/>
    <xf numFmtId="9" fontId="2" fillId="0" borderId="0" xfId="1" applyNumberFormat="1" applyFont="1"/>
    <xf numFmtId="3" fontId="4" fillId="3" borderId="13" xfId="2" applyNumberFormat="1" applyFont="1" applyFill="1" applyBorder="1"/>
    <xf numFmtId="0" fontId="2" fillId="0" borderId="0" xfId="1" applyFont="1" applyFill="1"/>
    <xf numFmtId="3" fontId="2" fillId="0" borderId="13" xfId="2" applyNumberFormat="1" applyFont="1" applyFill="1" applyBorder="1"/>
    <xf numFmtId="3" fontId="2" fillId="0" borderId="0" xfId="2" applyNumberFormat="1" applyFont="1" applyFill="1" applyBorder="1"/>
    <xf numFmtId="3" fontId="2" fillId="0" borderId="13" xfId="2" applyNumberFormat="1" applyFont="1" applyFill="1" applyBorder="1" applyAlignment="1">
      <alignment horizontal="right"/>
    </xf>
    <xf numFmtId="3" fontId="2" fillId="4" borderId="13" xfId="2" applyNumberFormat="1" applyFont="1" applyFill="1" applyBorder="1" applyAlignment="1">
      <alignment horizontal="center"/>
    </xf>
    <xf numFmtId="3" fontId="2" fillId="4" borderId="13" xfId="2" applyNumberFormat="1" applyFont="1" applyFill="1" applyBorder="1"/>
    <xf numFmtId="3" fontId="2" fillId="5" borderId="13" xfId="2" applyNumberFormat="1" applyFont="1" applyFill="1" applyBorder="1"/>
    <xf numFmtId="3" fontId="2" fillId="0" borderId="14" xfId="2" applyNumberFormat="1" applyFont="1" applyBorder="1" applyAlignment="1">
      <alignment horizontal="center"/>
    </xf>
    <xf numFmtId="3" fontId="2" fillId="0" borderId="7" xfId="2" applyNumberFormat="1" applyFont="1" applyBorder="1"/>
    <xf numFmtId="3" fontId="2" fillId="0" borderId="8" xfId="2" applyNumberFormat="1" applyFont="1" applyBorder="1"/>
    <xf numFmtId="3" fontId="2" fillId="0" borderId="8" xfId="2" applyNumberFormat="1" applyFont="1" applyFill="1" applyBorder="1"/>
    <xf numFmtId="3" fontId="2" fillId="0" borderId="4" xfId="2" applyNumberFormat="1" applyFont="1" applyBorder="1"/>
    <xf numFmtId="3" fontId="2" fillId="0" borderId="5" xfId="2" applyNumberFormat="1" applyFont="1" applyBorder="1"/>
    <xf numFmtId="3" fontId="2" fillId="0" borderId="6" xfId="2" applyNumberFormat="1" applyFont="1" applyBorder="1"/>
    <xf numFmtId="3" fontId="2" fillId="0" borderId="0" xfId="2" applyNumberFormat="1" applyFont="1"/>
    <xf numFmtId="3" fontId="2" fillId="0" borderId="0" xfId="2" applyNumberFormat="1" applyFont="1" applyBorder="1" applyAlignment="1"/>
    <xf numFmtId="3" fontId="2" fillId="6" borderId="13" xfId="2" applyNumberFormat="1" applyFont="1" applyFill="1" applyBorder="1" applyAlignment="1">
      <alignment horizontal="center"/>
    </xf>
    <xf numFmtId="3" fontId="2" fillId="6" borderId="13" xfId="2" applyNumberFormat="1" applyFont="1" applyFill="1" applyBorder="1"/>
    <xf numFmtId="0" fontId="2" fillId="0" borderId="15" xfId="1" applyFont="1" applyFill="1" applyBorder="1" applyAlignment="1">
      <alignment horizontal="center"/>
    </xf>
    <xf numFmtId="3" fontId="2" fillId="0" borderId="15" xfId="2" applyNumberFormat="1" applyFont="1" applyFill="1" applyBorder="1" applyAlignment="1">
      <alignment horizontal="left"/>
    </xf>
    <xf numFmtId="3" fontId="2" fillId="0" borderId="13" xfId="2" applyNumberFormat="1" applyFont="1" applyFill="1" applyBorder="1" applyAlignment="1">
      <alignment horizontal="center"/>
    </xf>
    <xf numFmtId="3" fontId="2" fillId="0" borderId="9" xfId="2" applyNumberFormat="1" applyFont="1" applyFill="1" applyBorder="1" applyAlignment="1">
      <alignment horizontal="center"/>
    </xf>
    <xf numFmtId="3" fontId="2" fillId="0" borderId="0" xfId="1" applyNumberFormat="1" applyFont="1" applyFill="1"/>
    <xf numFmtId="3" fontId="2" fillId="0" borderId="0" xfId="2" applyNumberFormat="1" applyFont="1" applyFill="1" applyBorder="1" applyAlignment="1">
      <alignment horizontal="left"/>
    </xf>
    <xf numFmtId="3" fontId="2" fillId="0" borderId="2" xfId="2" applyNumberFormat="1" applyFont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3" fontId="2" fillId="2" borderId="15" xfId="2" applyNumberFormat="1" applyFont="1" applyFill="1" applyBorder="1" applyAlignment="1">
      <alignment horizontal="center"/>
    </xf>
    <xf numFmtId="3" fontId="2" fillId="7" borderId="13" xfId="2" applyNumberFormat="1" applyFont="1" applyFill="1" applyBorder="1"/>
    <xf numFmtId="0" fontId="3" fillId="0" borderId="0" xfId="1" applyFont="1"/>
    <xf numFmtId="3" fontId="2" fillId="8" borderId="13" xfId="2" applyNumberFormat="1" applyFont="1" applyFill="1" applyBorder="1" applyAlignment="1">
      <alignment horizontal="center"/>
    </xf>
    <xf numFmtId="3" fontId="2" fillId="8" borderId="13" xfId="2" applyNumberFormat="1" applyFont="1" applyFill="1" applyBorder="1"/>
    <xf numFmtId="3" fontId="2" fillId="0" borderId="12" xfId="2" applyNumberFormat="1" applyFont="1" applyFill="1" applyBorder="1"/>
    <xf numFmtId="3" fontId="2" fillId="6" borderId="14" xfId="2" applyNumberFormat="1" applyFont="1" applyFill="1" applyBorder="1"/>
    <xf numFmtId="3" fontId="2" fillId="7" borderId="17" xfId="2" applyNumberFormat="1" applyFont="1" applyFill="1" applyBorder="1"/>
    <xf numFmtId="3" fontId="2" fillId="7" borderId="18" xfId="2" applyNumberFormat="1" applyFont="1" applyFill="1" applyBorder="1"/>
    <xf numFmtId="3" fontId="2" fillId="7" borderId="19" xfId="2" applyNumberFormat="1" applyFont="1" applyFill="1" applyBorder="1"/>
    <xf numFmtId="3" fontId="2" fillId="0" borderId="1" xfId="2" applyNumberFormat="1" applyFont="1" applyFill="1" applyBorder="1"/>
    <xf numFmtId="3" fontId="2" fillId="0" borderId="6" xfId="2" applyNumberFormat="1" applyFont="1" applyFill="1" applyBorder="1"/>
    <xf numFmtId="3" fontId="2" fillId="0" borderId="12" xfId="2" applyNumberFormat="1" applyFont="1" applyBorder="1"/>
    <xf numFmtId="3" fontId="2" fillId="7" borderId="9" xfId="2" applyNumberFormat="1" applyFont="1" applyFill="1" applyBorder="1"/>
    <xf numFmtId="3" fontId="2" fillId="0" borderId="16" xfId="2" applyNumberFormat="1" applyFont="1" applyFill="1" applyBorder="1" applyAlignment="1">
      <alignment horizontal="right"/>
    </xf>
    <xf numFmtId="0" fontId="2" fillId="0" borderId="8" xfId="1" applyFont="1" applyBorder="1"/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</cellXfs>
  <cellStyles count="3">
    <cellStyle name="Normal" xfId="0" builtinId="0"/>
    <cellStyle name="Normal 2 2" xfId="1"/>
    <cellStyle name="Normal_Regnska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6"/>
  <sheetViews>
    <sheetView showGridLines="0" tabSelected="1" workbookViewId="0">
      <selection activeCell="C4" sqref="C4"/>
    </sheetView>
  </sheetViews>
  <sheetFormatPr defaultColWidth="9.1640625" defaultRowHeight="12.9" x14ac:dyDescent="0.35"/>
  <cols>
    <col min="1" max="1" width="5.1640625" style="1" customWidth="1"/>
    <col min="2" max="2" width="3.58203125" style="2" customWidth="1"/>
    <col min="3" max="3" width="29.75" style="1" customWidth="1"/>
    <col min="4" max="4" width="8.1640625" style="1" customWidth="1"/>
    <col min="5" max="7" width="7.58203125" style="1" customWidth="1"/>
    <col min="8" max="8" width="1.83203125" style="1" customWidth="1"/>
    <col min="9" max="9" width="8.4140625" style="1" bestFit="1" customWidth="1"/>
    <col min="10" max="14" width="7.58203125" style="1" customWidth="1"/>
    <col min="15" max="15" width="8.4140625" style="1" customWidth="1"/>
    <col min="16" max="17" width="7.58203125" style="1" customWidth="1"/>
    <col min="18" max="16384" width="9.1640625" style="1"/>
  </cols>
  <sheetData>
    <row r="2" spans="2:17" x14ac:dyDescent="0.35">
      <c r="B2" s="3" t="s">
        <v>56</v>
      </c>
    </row>
    <row r="4" spans="2:17" x14ac:dyDescent="0.35">
      <c r="B4" s="4"/>
      <c r="C4" s="5" t="s">
        <v>55</v>
      </c>
      <c r="D4" s="6"/>
      <c r="E4" s="74" t="s">
        <v>0</v>
      </c>
      <c r="F4" s="75"/>
      <c r="G4" s="76"/>
      <c r="H4" s="7"/>
      <c r="I4" s="74" t="s">
        <v>1</v>
      </c>
      <c r="J4" s="75"/>
      <c r="K4" s="75"/>
      <c r="L4" s="75"/>
      <c r="M4" s="75"/>
      <c r="N4" s="75"/>
      <c r="O4" s="76"/>
      <c r="P4" s="74" t="s">
        <v>2</v>
      </c>
      <c r="Q4" s="76"/>
    </row>
    <row r="5" spans="2:17" s="2" customFormat="1" x14ac:dyDescent="0.35">
      <c r="B5" s="8"/>
      <c r="C5" s="9" t="s">
        <v>51</v>
      </c>
      <c r="D5" s="10"/>
      <c r="E5" s="11" t="s">
        <v>3</v>
      </c>
      <c r="F5" s="12" t="s">
        <v>4</v>
      </c>
      <c r="G5" s="13"/>
      <c r="H5" s="14"/>
      <c r="I5" s="15" t="s">
        <v>5</v>
      </c>
      <c r="J5" s="15" t="s">
        <v>6</v>
      </c>
      <c r="K5" s="15" t="s">
        <v>7</v>
      </c>
      <c r="L5" s="15" t="s">
        <v>8</v>
      </c>
      <c r="M5" s="16" t="s">
        <v>9</v>
      </c>
      <c r="N5" s="11" t="s">
        <v>10</v>
      </c>
      <c r="O5" s="11" t="s">
        <v>11</v>
      </c>
      <c r="P5" s="11" t="s">
        <v>12</v>
      </c>
      <c r="Q5" s="11" t="s">
        <v>13</v>
      </c>
    </row>
    <row r="6" spans="2:17" x14ac:dyDescent="0.35">
      <c r="B6" s="17" t="s">
        <v>14</v>
      </c>
      <c r="C6" s="18" t="s">
        <v>15</v>
      </c>
      <c r="D6" s="17" t="s">
        <v>16</v>
      </c>
      <c r="E6" s="19" t="s">
        <v>17</v>
      </c>
      <c r="F6" s="19" t="s">
        <v>18</v>
      </c>
      <c r="G6" s="19" t="s">
        <v>19</v>
      </c>
      <c r="H6" s="20" t="s">
        <v>20</v>
      </c>
      <c r="I6" s="19" t="s">
        <v>21</v>
      </c>
      <c r="J6" s="19" t="s">
        <v>22</v>
      </c>
      <c r="K6" s="19" t="s">
        <v>23</v>
      </c>
      <c r="L6" s="21" t="s">
        <v>24</v>
      </c>
      <c r="M6" s="19" t="s">
        <v>25</v>
      </c>
      <c r="N6" s="22" t="s">
        <v>26</v>
      </c>
      <c r="O6" s="19" t="s">
        <v>27</v>
      </c>
      <c r="P6" s="19" t="s">
        <v>28</v>
      </c>
      <c r="Q6" s="19" t="s">
        <v>29</v>
      </c>
    </row>
    <row r="7" spans="2:17" ht="18" customHeight="1" x14ac:dyDescent="0.35">
      <c r="B7" s="23">
        <v>1</v>
      </c>
      <c r="C7" s="24" t="s">
        <v>30</v>
      </c>
      <c r="D7" s="24"/>
      <c r="E7" s="24">
        <v>30225</v>
      </c>
      <c r="F7" s="24"/>
      <c r="G7" s="24">
        <v>94480</v>
      </c>
      <c r="H7" s="26"/>
      <c r="I7" s="25"/>
      <c r="J7" s="25"/>
      <c r="K7" s="25"/>
      <c r="L7" s="25"/>
      <c r="M7" s="27"/>
      <c r="N7" s="25"/>
      <c r="O7" s="24">
        <v>-78705</v>
      </c>
      <c r="P7" s="24">
        <v>-46000</v>
      </c>
      <c r="Q7" s="24"/>
    </row>
    <row r="8" spans="2:17" ht="18" customHeight="1" x14ac:dyDescent="0.35">
      <c r="B8" s="23">
        <f>+B7+1</f>
        <v>2</v>
      </c>
      <c r="C8" s="24" t="s">
        <v>31</v>
      </c>
      <c r="D8" s="24">
        <v>4000</v>
      </c>
      <c r="E8" s="25"/>
      <c r="F8" s="25"/>
      <c r="G8" s="25"/>
      <c r="H8" s="26"/>
      <c r="I8" s="25"/>
      <c r="J8" s="25"/>
      <c r="K8" s="25"/>
      <c r="L8" s="25"/>
      <c r="M8" s="27"/>
      <c r="N8" s="25"/>
      <c r="O8" s="25"/>
      <c r="P8" s="25"/>
      <c r="Q8" s="25"/>
    </row>
    <row r="9" spans="2:17" ht="18" customHeight="1" x14ac:dyDescent="0.35">
      <c r="B9" s="23">
        <f t="shared" ref="B9:B17" si="0">+B8+1</f>
        <v>3</v>
      </c>
      <c r="C9" s="24" t="s">
        <v>32</v>
      </c>
      <c r="D9" s="24">
        <v>12000</v>
      </c>
      <c r="E9" s="25"/>
      <c r="F9" s="25"/>
      <c r="G9" s="25"/>
      <c r="H9" s="26"/>
      <c r="I9" s="25"/>
      <c r="J9" s="25"/>
      <c r="K9" s="25"/>
      <c r="L9" s="25"/>
      <c r="M9" s="27"/>
      <c r="N9" s="28"/>
      <c r="O9" s="25"/>
      <c r="P9" s="25"/>
      <c r="Q9" s="25"/>
    </row>
    <row r="10" spans="2:17" ht="18" customHeight="1" x14ac:dyDescent="0.35">
      <c r="B10" s="23">
        <f t="shared" si="0"/>
        <v>4</v>
      </c>
      <c r="C10" s="24" t="s">
        <v>33</v>
      </c>
      <c r="D10" s="24">
        <v>800</v>
      </c>
      <c r="E10" s="25"/>
      <c r="F10" s="25"/>
      <c r="G10" s="25"/>
      <c r="H10" s="26"/>
      <c r="I10" s="25"/>
      <c r="J10" s="25"/>
      <c r="K10" s="25"/>
      <c r="L10" s="25"/>
      <c r="M10" s="27"/>
      <c r="N10" s="28"/>
      <c r="O10" s="25"/>
      <c r="P10" s="25"/>
      <c r="Q10" s="25"/>
    </row>
    <row r="11" spans="2:17" ht="18" customHeight="1" x14ac:dyDescent="0.35">
      <c r="B11" s="23">
        <f t="shared" si="0"/>
        <v>5</v>
      </c>
      <c r="C11" s="24" t="s">
        <v>34</v>
      </c>
      <c r="D11" s="24">
        <v>7000</v>
      </c>
      <c r="E11" s="25"/>
      <c r="F11" s="25"/>
      <c r="G11" s="25"/>
      <c r="H11" s="26"/>
      <c r="I11" s="25"/>
      <c r="J11" s="25"/>
      <c r="K11" s="25"/>
      <c r="L11" s="25"/>
      <c r="M11" s="27"/>
      <c r="N11" s="28"/>
      <c r="O11" s="25"/>
      <c r="P11" s="25"/>
      <c r="Q11" s="25"/>
    </row>
    <row r="12" spans="2:17" ht="18" customHeight="1" x14ac:dyDescent="0.35">
      <c r="B12" s="23">
        <f t="shared" si="0"/>
        <v>6</v>
      </c>
      <c r="C12" s="24" t="s">
        <v>35</v>
      </c>
      <c r="D12" s="24">
        <v>400</v>
      </c>
      <c r="E12" s="25"/>
      <c r="F12" s="25"/>
      <c r="G12" s="25"/>
      <c r="H12" s="26"/>
      <c r="I12" s="25"/>
      <c r="J12" s="25"/>
      <c r="K12" s="25"/>
      <c r="L12" s="25"/>
      <c r="M12" s="27"/>
      <c r="N12" s="28"/>
      <c r="O12" s="25"/>
      <c r="P12" s="25"/>
      <c r="Q12" s="25"/>
    </row>
    <row r="13" spans="2:17" ht="18" customHeight="1" x14ac:dyDescent="0.35">
      <c r="B13" s="23">
        <f t="shared" si="0"/>
        <v>7</v>
      </c>
      <c r="C13" s="24" t="s">
        <v>36</v>
      </c>
      <c r="D13" s="24">
        <v>2700</v>
      </c>
      <c r="E13" s="25"/>
      <c r="F13" s="25"/>
      <c r="G13" s="25"/>
      <c r="H13" s="26"/>
      <c r="I13" s="25"/>
      <c r="J13" s="25"/>
      <c r="K13" s="25"/>
      <c r="L13" s="25"/>
      <c r="M13" s="27"/>
      <c r="N13" s="25"/>
      <c r="O13" s="25"/>
      <c r="P13" s="25"/>
      <c r="Q13" s="25"/>
    </row>
    <row r="14" spans="2:17" ht="18" customHeight="1" x14ac:dyDescent="0.35">
      <c r="B14" s="23">
        <f t="shared" si="0"/>
        <v>8</v>
      </c>
      <c r="C14" s="24" t="s">
        <v>37</v>
      </c>
      <c r="D14" s="24">
        <f>+D9</f>
        <v>12000</v>
      </c>
      <c r="E14" s="25"/>
      <c r="F14" s="25"/>
      <c r="G14" s="25"/>
      <c r="H14" s="26"/>
      <c r="I14" s="25"/>
      <c r="J14" s="25"/>
      <c r="K14" s="25"/>
      <c r="L14" s="25"/>
      <c r="M14" s="27"/>
      <c r="N14" s="25"/>
      <c r="O14" s="25"/>
      <c r="P14" s="25"/>
      <c r="Q14" s="25"/>
    </row>
    <row r="15" spans="2:17" ht="18" customHeight="1" x14ac:dyDescent="0.35">
      <c r="B15" s="23">
        <f t="shared" si="0"/>
        <v>9</v>
      </c>
      <c r="C15" s="24" t="s">
        <v>38</v>
      </c>
      <c r="D15" s="24">
        <v>12000</v>
      </c>
      <c r="E15" s="25"/>
      <c r="F15" s="25"/>
      <c r="G15" s="25"/>
      <c r="H15" s="26"/>
      <c r="I15" s="25"/>
      <c r="J15" s="25"/>
      <c r="K15" s="25"/>
      <c r="L15" s="25"/>
      <c r="M15" s="27"/>
      <c r="N15" s="25"/>
      <c r="O15" s="28"/>
      <c r="P15" s="25"/>
      <c r="Q15" s="25"/>
    </row>
    <row r="16" spans="2:17" ht="18" customHeight="1" x14ac:dyDescent="0.35">
      <c r="B16" s="23">
        <f t="shared" si="0"/>
        <v>10</v>
      </c>
      <c r="C16" s="24" t="s">
        <v>39</v>
      </c>
      <c r="D16" s="24">
        <v>230</v>
      </c>
      <c r="E16" s="25"/>
      <c r="F16" s="25"/>
      <c r="G16" s="25"/>
      <c r="H16" s="26"/>
      <c r="I16" s="25"/>
      <c r="J16" s="25"/>
      <c r="K16" s="25"/>
      <c r="L16" s="25"/>
      <c r="M16" s="27"/>
      <c r="N16" s="25"/>
      <c r="O16" s="25"/>
      <c r="P16" s="25"/>
      <c r="Q16" s="25"/>
    </row>
    <row r="17" spans="2:18" ht="18" customHeight="1" x14ac:dyDescent="0.35">
      <c r="B17" s="23">
        <f t="shared" si="0"/>
        <v>11</v>
      </c>
      <c r="C17" s="24" t="s">
        <v>41</v>
      </c>
      <c r="D17" s="24">
        <v>1000</v>
      </c>
      <c r="E17" s="25"/>
      <c r="F17" s="25"/>
      <c r="G17" s="25"/>
      <c r="H17" s="26"/>
      <c r="I17" s="25"/>
      <c r="J17" s="25"/>
      <c r="K17" s="25"/>
      <c r="L17" s="25"/>
      <c r="M17" s="27"/>
      <c r="N17" s="25"/>
      <c r="O17" s="25"/>
      <c r="P17" s="25"/>
      <c r="Q17" s="25"/>
    </row>
    <row r="18" spans="2:18" ht="18" customHeight="1" x14ac:dyDescent="0.35">
      <c r="B18" s="61">
        <v>12</v>
      </c>
      <c r="C18" s="62" t="s">
        <v>42</v>
      </c>
      <c r="D18" s="62"/>
      <c r="E18" s="62"/>
      <c r="F18" s="62"/>
      <c r="G18" s="62"/>
      <c r="H18" s="26"/>
      <c r="I18" s="62"/>
      <c r="J18" s="62"/>
      <c r="K18" s="62"/>
      <c r="L18" s="62"/>
      <c r="M18" s="62"/>
      <c r="N18" s="62"/>
      <c r="O18" s="62"/>
      <c r="P18" s="62"/>
      <c r="Q18" s="62"/>
    </row>
    <row r="19" spans="2:18" ht="18" customHeight="1" x14ac:dyDescent="0.35">
      <c r="B19" s="23"/>
      <c r="C19" s="31" t="s">
        <v>43</v>
      </c>
      <c r="D19" s="24"/>
      <c r="E19" s="25"/>
      <c r="F19" s="25"/>
      <c r="G19" s="25"/>
      <c r="H19" s="26"/>
      <c r="I19" s="25"/>
      <c r="J19" s="25"/>
      <c r="K19" s="25"/>
      <c r="L19" s="25"/>
      <c r="M19" s="25"/>
      <c r="N19" s="25"/>
      <c r="O19" s="25"/>
      <c r="P19" s="25"/>
      <c r="Q19" s="25"/>
    </row>
    <row r="20" spans="2:18" ht="18" customHeight="1" x14ac:dyDescent="0.35">
      <c r="B20" s="23">
        <v>13</v>
      </c>
      <c r="C20" s="24" t="s">
        <v>44</v>
      </c>
      <c r="D20" s="24">
        <v>375</v>
      </c>
      <c r="E20" s="25"/>
      <c r="F20" s="25"/>
      <c r="G20" s="25"/>
      <c r="H20" s="26"/>
      <c r="I20" s="25"/>
      <c r="J20" s="25"/>
      <c r="K20" s="25"/>
      <c r="L20" s="25"/>
      <c r="M20" s="27"/>
      <c r="N20" s="25"/>
      <c r="O20" s="25"/>
      <c r="P20" s="25"/>
      <c r="Q20" s="25"/>
    </row>
    <row r="21" spans="2:18" ht="18" customHeight="1" x14ac:dyDescent="0.35">
      <c r="B21" s="23">
        <v>14</v>
      </c>
      <c r="C21" s="24" t="s">
        <v>45</v>
      </c>
      <c r="D21" s="24"/>
      <c r="E21" s="25"/>
      <c r="F21" s="25"/>
      <c r="G21" s="25"/>
      <c r="H21" s="26"/>
      <c r="I21" s="25"/>
      <c r="J21" s="25"/>
      <c r="K21" s="25"/>
      <c r="L21" s="25"/>
      <c r="M21" s="25"/>
      <c r="N21" s="25"/>
      <c r="O21" s="25"/>
      <c r="P21" s="25"/>
      <c r="Q21" s="25"/>
    </row>
    <row r="22" spans="2:18" s="32" customFormat="1" ht="18" customHeight="1" x14ac:dyDescent="0.35">
      <c r="B22" s="23">
        <f>+B21+1</f>
        <v>15</v>
      </c>
      <c r="C22" s="24" t="s">
        <v>46</v>
      </c>
      <c r="D22" s="24" t="s">
        <v>20</v>
      </c>
      <c r="E22" s="33"/>
      <c r="F22" s="33"/>
      <c r="G22" s="33"/>
      <c r="H22" s="34"/>
      <c r="I22" s="33"/>
      <c r="J22" s="33"/>
      <c r="K22" s="33"/>
      <c r="L22" s="33"/>
      <c r="M22" s="35"/>
      <c r="N22" s="33"/>
      <c r="O22" s="33"/>
      <c r="P22" s="33"/>
      <c r="Q22" s="33"/>
    </row>
    <row r="23" spans="2:18" s="32" customFormat="1" ht="18" customHeight="1" x14ac:dyDescent="0.35">
      <c r="B23" s="36"/>
      <c r="C23" s="37" t="s">
        <v>47</v>
      </c>
      <c r="D23" s="37"/>
      <c r="E23" s="37"/>
      <c r="F23" s="37"/>
      <c r="G23" s="37"/>
      <c r="H23" s="34"/>
      <c r="I23" s="37"/>
      <c r="J23" s="37"/>
      <c r="K23" s="37"/>
      <c r="L23" s="37"/>
      <c r="M23" s="37"/>
      <c r="N23" s="37"/>
      <c r="O23" s="37"/>
      <c r="P23" s="37"/>
      <c r="Q23" s="37"/>
    </row>
    <row r="24" spans="2:18" s="32" customFormat="1" ht="18" customHeight="1" x14ac:dyDescent="0.35">
      <c r="B24" s="48"/>
      <c r="C24" s="49" t="s">
        <v>48</v>
      </c>
      <c r="D24" s="49"/>
      <c r="E24" s="49"/>
      <c r="F24" s="49"/>
      <c r="G24" s="49"/>
      <c r="H24" s="34"/>
      <c r="I24" s="49"/>
      <c r="J24" s="49"/>
      <c r="K24" s="49"/>
      <c r="L24" s="49"/>
      <c r="M24" s="49"/>
      <c r="N24" s="49"/>
      <c r="O24" s="49"/>
      <c r="P24" s="49"/>
      <c r="Q24" s="49"/>
    </row>
    <row r="25" spans="2:18" ht="18" customHeight="1" x14ac:dyDescent="0.35">
      <c r="B25" s="39"/>
      <c r="C25" s="40" t="s">
        <v>49</v>
      </c>
      <c r="D25" s="41"/>
      <c r="E25" s="41"/>
      <c r="F25" s="41"/>
      <c r="G25" s="38"/>
      <c r="H25" s="42"/>
      <c r="I25" s="38"/>
      <c r="J25" s="43"/>
      <c r="K25" s="44"/>
      <c r="L25" s="44"/>
      <c r="M25" s="44"/>
      <c r="N25" s="44"/>
      <c r="O25" s="44"/>
      <c r="P25" s="44"/>
      <c r="Q25" s="45"/>
      <c r="R25" s="29"/>
    </row>
    <row r="26" spans="2:18" x14ac:dyDescent="0.35">
      <c r="B26" s="20"/>
      <c r="C26" s="26"/>
      <c r="D26" s="26"/>
      <c r="E26" s="46"/>
      <c r="F26" s="46"/>
      <c r="G26" s="26"/>
      <c r="H26" s="26"/>
      <c r="I26" s="26"/>
      <c r="J26" s="26"/>
      <c r="K26" s="26"/>
      <c r="L26" s="26"/>
      <c r="M26" s="47"/>
      <c r="N26" s="47"/>
      <c r="O26" s="26"/>
      <c r="P26" s="46"/>
      <c r="Q26" s="46"/>
      <c r="R26" s="29"/>
    </row>
  </sheetData>
  <mergeCells count="3">
    <mergeCell ref="E4:G4"/>
    <mergeCell ref="I4:O4"/>
    <mergeCell ref="P4:Q4"/>
  </mergeCell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30"/>
  <sheetViews>
    <sheetView showGridLines="0" workbookViewId="0">
      <selection activeCell="C4" sqref="C4"/>
    </sheetView>
  </sheetViews>
  <sheetFormatPr defaultColWidth="9.1640625" defaultRowHeight="12.9" x14ac:dyDescent="0.35"/>
  <cols>
    <col min="1" max="1" width="4.58203125" style="1" customWidth="1"/>
    <col min="2" max="2" width="3.58203125" style="1" customWidth="1"/>
    <col min="3" max="3" width="29.75" style="1" customWidth="1"/>
    <col min="4" max="4" width="8.1640625" style="1" customWidth="1"/>
    <col min="5" max="7" width="7.58203125" style="1" customWidth="1"/>
    <col min="8" max="8" width="1.83203125" style="1" customWidth="1"/>
    <col min="9" max="9" width="8.4140625" style="1" bestFit="1" customWidth="1"/>
    <col min="10" max="14" width="7.58203125" style="1" customWidth="1"/>
    <col min="15" max="15" width="8.25" style="1" customWidth="1"/>
    <col min="16" max="17" width="7.58203125" style="1" customWidth="1"/>
    <col min="18" max="18" width="2.4140625" style="1" customWidth="1"/>
    <col min="19" max="19" width="4" style="1" customWidth="1"/>
    <col min="20" max="16384" width="9.1640625" style="1"/>
  </cols>
  <sheetData>
    <row r="2" spans="2:24" x14ac:dyDescent="0.35">
      <c r="B2" s="60" t="s">
        <v>54</v>
      </c>
    </row>
    <row r="4" spans="2:24" x14ac:dyDescent="0.35">
      <c r="B4" s="4"/>
      <c r="C4" s="5" t="s">
        <v>55</v>
      </c>
      <c r="D4" s="6"/>
      <c r="E4" s="74" t="s">
        <v>0</v>
      </c>
      <c r="F4" s="75"/>
      <c r="G4" s="76"/>
      <c r="H4" s="7"/>
      <c r="I4" s="74" t="s">
        <v>1</v>
      </c>
      <c r="J4" s="75"/>
      <c r="K4" s="75"/>
      <c r="L4" s="75"/>
      <c r="M4" s="75"/>
      <c r="N4" s="75"/>
      <c r="O4" s="76"/>
      <c r="P4" s="74" t="s">
        <v>2</v>
      </c>
      <c r="Q4" s="76"/>
      <c r="R4" s="50"/>
      <c r="S4" s="57" t="s">
        <v>50</v>
      </c>
    </row>
    <row r="5" spans="2:24" s="2" customFormat="1" x14ac:dyDescent="0.35">
      <c r="B5" s="8"/>
      <c r="C5" s="9" t="s">
        <v>51</v>
      </c>
      <c r="D5" s="10"/>
      <c r="E5" s="11" t="s">
        <v>3</v>
      </c>
      <c r="F5" s="12" t="s">
        <v>4</v>
      </c>
      <c r="G5" s="13"/>
      <c r="H5" s="14"/>
      <c r="I5" s="15" t="s">
        <v>5</v>
      </c>
      <c r="J5" s="15" t="s">
        <v>6</v>
      </c>
      <c r="K5" s="15" t="s">
        <v>7</v>
      </c>
      <c r="L5" s="15" t="s">
        <v>8</v>
      </c>
      <c r="M5" s="16" t="s">
        <v>9</v>
      </c>
      <c r="N5" s="11" t="s">
        <v>10</v>
      </c>
      <c r="O5" s="11" t="s">
        <v>11</v>
      </c>
      <c r="P5" s="11" t="s">
        <v>12</v>
      </c>
      <c r="Q5" s="11" t="s">
        <v>13</v>
      </c>
      <c r="R5" s="51" t="s">
        <v>20</v>
      </c>
      <c r="S5" s="58" t="s">
        <v>20</v>
      </c>
    </row>
    <row r="6" spans="2:24" x14ac:dyDescent="0.35">
      <c r="B6" s="17" t="s">
        <v>14</v>
      </c>
      <c r="C6" s="18" t="s">
        <v>15</v>
      </c>
      <c r="D6" s="17" t="s">
        <v>16</v>
      </c>
      <c r="E6" s="19" t="s">
        <v>17</v>
      </c>
      <c r="F6" s="19" t="s">
        <v>18</v>
      </c>
      <c r="G6" s="19" t="s">
        <v>19</v>
      </c>
      <c r="H6" s="20" t="s">
        <v>20</v>
      </c>
      <c r="I6" s="19" t="s">
        <v>21</v>
      </c>
      <c r="J6" s="19" t="s">
        <v>22</v>
      </c>
      <c r="K6" s="19" t="s">
        <v>23</v>
      </c>
      <c r="L6" s="21" t="s">
        <v>24</v>
      </c>
      <c r="M6" s="19" t="s">
        <v>25</v>
      </c>
      <c r="N6" s="22" t="s">
        <v>26</v>
      </c>
      <c r="O6" s="19" t="s">
        <v>27</v>
      </c>
      <c r="P6" s="19" t="s">
        <v>28</v>
      </c>
      <c r="Q6" s="19" t="s">
        <v>29</v>
      </c>
      <c r="R6" s="50"/>
      <c r="S6" s="10"/>
    </row>
    <row r="7" spans="2:24" ht="18" customHeight="1" x14ac:dyDescent="0.35">
      <c r="B7" s="23">
        <v>1</v>
      </c>
      <c r="C7" s="24" t="s">
        <v>30</v>
      </c>
      <c r="D7" s="24"/>
      <c r="E7" s="24">
        <v>30225</v>
      </c>
      <c r="F7" s="24"/>
      <c r="G7" s="24">
        <v>94480</v>
      </c>
      <c r="H7" s="26"/>
      <c r="I7" s="25"/>
      <c r="J7" s="25"/>
      <c r="K7" s="25"/>
      <c r="L7" s="25"/>
      <c r="M7" s="27"/>
      <c r="N7" s="25"/>
      <c r="O7" s="24">
        <v>-78705</v>
      </c>
      <c r="P7" s="24">
        <v>-46000</v>
      </c>
      <c r="Q7" s="24"/>
      <c r="R7" s="50"/>
      <c r="S7" s="27">
        <f t="shared" ref="S7:S24" si="0">SUM(E7:Q7)</f>
        <v>0</v>
      </c>
    </row>
    <row r="8" spans="2:24" ht="18" customHeight="1" x14ac:dyDescent="0.35">
      <c r="B8" s="23">
        <f>+B7+1</f>
        <v>2</v>
      </c>
      <c r="C8" s="24" t="s">
        <v>31</v>
      </c>
      <c r="D8" s="24">
        <v>4000</v>
      </c>
      <c r="E8" s="25"/>
      <c r="F8" s="25"/>
      <c r="G8" s="25">
        <f>-D8</f>
        <v>-4000</v>
      </c>
      <c r="H8" s="26"/>
      <c r="I8" s="25"/>
      <c r="J8" s="25">
        <v>4000</v>
      </c>
      <c r="K8" s="25"/>
      <c r="L8" s="25"/>
      <c r="M8" s="27"/>
      <c r="N8" s="25"/>
      <c r="O8" s="25"/>
      <c r="P8" s="25"/>
      <c r="Q8" s="25"/>
      <c r="R8" s="50"/>
      <c r="S8" s="27">
        <f t="shared" si="0"/>
        <v>0</v>
      </c>
    </row>
    <row r="9" spans="2:24" ht="18" customHeight="1" x14ac:dyDescent="0.35">
      <c r="B9" s="23">
        <f t="shared" ref="B9:B17" si="1">+B8+1</f>
        <v>3</v>
      </c>
      <c r="C9" s="24" t="s">
        <v>32</v>
      </c>
      <c r="D9" s="24">
        <v>12000</v>
      </c>
      <c r="E9" s="25"/>
      <c r="F9" s="25">
        <f>+D9</f>
        <v>12000</v>
      </c>
      <c r="G9" s="25"/>
      <c r="H9" s="26"/>
      <c r="I9" s="25">
        <f>-D9</f>
        <v>-12000</v>
      </c>
      <c r="J9" s="25"/>
      <c r="K9" s="25"/>
      <c r="L9" s="25"/>
      <c r="M9" s="27"/>
      <c r="N9" s="28"/>
      <c r="O9" s="25"/>
      <c r="P9" s="25"/>
      <c r="Q9" s="25"/>
      <c r="R9" s="50"/>
      <c r="S9" s="27">
        <f t="shared" si="0"/>
        <v>0</v>
      </c>
    </row>
    <row r="10" spans="2:24" ht="18" customHeight="1" x14ac:dyDescent="0.35">
      <c r="B10" s="23">
        <f t="shared" si="1"/>
        <v>4</v>
      </c>
      <c r="C10" s="24" t="s">
        <v>33</v>
      </c>
      <c r="D10" s="24">
        <v>800</v>
      </c>
      <c r="E10" s="25"/>
      <c r="F10" s="25"/>
      <c r="G10" s="25">
        <f>-D10</f>
        <v>-800</v>
      </c>
      <c r="H10" s="26"/>
      <c r="I10" s="25"/>
      <c r="J10" s="25">
        <f>+D10</f>
        <v>800</v>
      </c>
      <c r="K10" s="25"/>
      <c r="L10" s="25"/>
      <c r="M10" s="27"/>
      <c r="N10" s="28"/>
      <c r="O10" s="25"/>
      <c r="P10" s="25"/>
      <c r="Q10" s="25"/>
      <c r="R10" s="50"/>
      <c r="S10" s="27">
        <f>SUM(E10:Q10)</f>
        <v>0</v>
      </c>
    </row>
    <row r="11" spans="2:24" ht="18" customHeight="1" x14ac:dyDescent="0.35">
      <c r="B11" s="23">
        <f t="shared" si="1"/>
        <v>5</v>
      </c>
      <c r="C11" s="24" t="s">
        <v>34</v>
      </c>
      <c r="D11" s="24">
        <v>7000</v>
      </c>
      <c r="E11" s="25"/>
      <c r="F11" s="25">
        <f>+D11</f>
        <v>7000</v>
      </c>
      <c r="G11" s="25"/>
      <c r="H11" s="26"/>
      <c r="I11" s="25">
        <f>-D11</f>
        <v>-7000</v>
      </c>
      <c r="J11" s="25"/>
      <c r="K11" s="25"/>
      <c r="L11" s="25"/>
      <c r="M11" s="27"/>
      <c r="N11" s="28"/>
      <c r="O11" s="25"/>
      <c r="P11" s="25"/>
      <c r="Q11" s="25"/>
      <c r="R11" s="50"/>
      <c r="S11" s="27">
        <f t="shared" si="0"/>
        <v>0</v>
      </c>
    </row>
    <row r="12" spans="2:24" ht="18" customHeight="1" x14ac:dyDescent="0.35">
      <c r="B12" s="23">
        <f t="shared" si="1"/>
        <v>6</v>
      </c>
      <c r="C12" s="24" t="s">
        <v>35</v>
      </c>
      <c r="D12" s="24">
        <v>400</v>
      </c>
      <c r="E12" s="25"/>
      <c r="F12" s="25"/>
      <c r="G12" s="25">
        <f>-D12</f>
        <v>-400</v>
      </c>
      <c r="H12" s="26"/>
      <c r="I12" s="25"/>
      <c r="J12" s="25">
        <f>+D12</f>
        <v>400</v>
      </c>
      <c r="K12" s="25"/>
      <c r="L12" s="25"/>
      <c r="M12" s="27"/>
      <c r="N12" s="28"/>
      <c r="O12" s="25"/>
      <c r="P12" s="25"/>
      <c r="Q12" s="25"/>
      <c r="R12" s="50"/>
      <c r="S12" s="27">
        <f>SUM(E12:Q12)</f>
        <v>0</v>
      </c>
    </row>
    <row r="13" spans="2:24" ht="18" customHeight="1" x14ac:dyDescent="0.35">
      <c r="B13" s="23">
        <f t="shared" si="1"/>
        <v>7</v>
      </c>
      <c r="C13" s="24" t="s">
        <v>36</v>
      </c>
      <c r="D13" s="24">
        <v>2700</v>
      </c>
      <c r="E13" s="25"/>
      <c r="F13" s="25"/>
      <c r="G13" s="25"/>
      <c r="H13" s="26"/>
      <c r="I13" s="25"/>
      <c r="J13" s="25">
        <f>+D13</f>
        <v>2700</v>
      </c>
      <c r="K13" s="25"/>
      <c r="L13" s="25"/>
      <c r="M13" s="27"/>
      <c r="N13" s="25"/>
      <c r="O13" s="25"/>
      <c r="P13" s="25"/>
      <c r="Q13" s="25">
        <f>-J13</f>
        <v>-2700</v>
      </c>
      <c r="R13" s="50"/>
      <c r="S13" s="27">
        <f t="shared" si="0"/>
        <v>0</v>
      </c>
    </row>
    <row r="14" spans="2:24" ht="18" customHeight="1" x14ac:dyDescent="0.35">
      <c r="B14" s="23">
        <f t="shared" si="1"/>
        <v>8</v>
      </c>
      <c r="C14" s="24" t="s">
        <v>37</v>
      </c>
      <c r="D14" s="24">
        <f>+D9</f>
        <v>12000</v>
      </c>
      <c r="E14" s="25"/>
      <c r="F14" s="25">
        <f>-D14</f>
        <v>-12000</v>
      </c>
      <c r="G14" s="25">
        <f>+D14</f>
        <v>12000</v>
      </c>
      <c r="H14" s="26"/>
      <c r="I14" s="25"/>
      <c r="J14" s="25"/>
      <c r="K14" s="25"/>
      <c r="L14" s="25"/>
      <c r="M14" s="27"/>
      <c r="N14" s="25"/>
      <c r="O14" s="25"/>
      <c r="P14" s="25"/>
      <c r="Q14" s="25"/>
      <c r="R14" s="50"/>
      <c r="S14" s="27">
        <f t="shared" si="0"/>
        <v>0</v>
      </c>
    </row>
    <row r="15" spans="2:24" ht="18" customHeight="1" x14ac:dyDescent="0.35">
      <c r="B15" s="23">
        <f t="shared" si="1"/>
        <v>9</v>
      </c>
      <c r="C15" s="24" t="s">
        <v>38</v>
      </c>
      <c r="D15" s="24">
        <v>12000</v>
      </c>
      <c r="E15" s="25"/>
      <c r="F15" s="25"/>
      <c r="G15" s="25">
        <f>-D15</f>
        <v>-12000</v>
      </c>
      <c r="H15" s="26"/>
      <c r="I15" s="25"/>
      <c r="J15" s="25"/>
      <c r="K15" s="25"/>
      <c r="L15" s="25"/>
      <c r="M15" s="27"/>
      <c r="N15" s="25">
        <f>+D15</f>
        <v>12000</v>
      </c>
      <c r="O15" s="28"/>
      <c r="P15" s="25"/>
      <c r="Q15" s="25"/>
      <c r="R15" s="50"/>
      <c r="S15" s="27">
        <f>SUM(E15:Q15)</f>
        <v>0</v>
      </c>
    </row>
    <row r="16" spans="2:24" ht="18" customHeight="1" x14ac:dyDescent="0.35">
      <c r="B16" s="23">
        <f t="shared" si="1"/>
        <v>10</v>
      </c>
      <c r="C16" s="24" t="s">
        <v>39</v>
      </c>
      <c r="D16" s="24">
        <f>+I30</f>
        <v>230</v>
      </c>
      <c r="E16" s="25"/>
      <c r="F16" s="25"/>
      <c r="G16" s="25">
        <f>-D16</f>
        <v>-230</v>
      </c>
      <c r="H16" s="26"/>
      <c r="I16" s="25"/>
      <c r="J16" s="25"/>
      <c r="K16" s="25"/>
      <c r="L16" s="25">
        <f>+D16</f>
        <v>230</v>
      </c>
      <c r="M16" s="27"/>
      <c r="N16" s="25"/>
      <c r="O16" s="25"/>
      <c r="P16" s="25"/>
      <c r="Q16" s="25"/>
      <c r="R16" s="50"/>
      <c r="S16" s="27">
        <f>SUM(E16:Q16)</f>
        <v>0</v>
      </c>
      <c r="T16" s="1" t="s">
        <v>40</v>
      </c>
      <c r="U16" s="29">
        <f>+P7</f>
        <v>-46000</v>
      </c>
      <c r="V16" s="30">
        <v>0.06</v>
      </c>
      <c r="W16" s="1">
        <f>1/12</f>
        <v>8.3333333333333329E-2</v>
      </c>
      <c r="X16" s="1">
        <f>+U16*V16*W16</f>
        <v>-230</v>
      </c>
    </row>
    <row r="17" spans="2:20" ht="18" customHeight="1" x14ac:dyDescent="0.35">
      <c r="B17" s="23">
        <f t="shared" si="1"/>
        <v>11</v>
      </c>
      <c r="C17" s="24" t="s">
        <v>41</v>
      </c>
      <c r="D17" s="24">
        <v>1000</v>
      </c>
      <c r="E17" s="25"/>
      <c r="F17" s="25"/>
      <c r="G17" s="25">
        <f>-D17</f>
        <v>-1000</v>
      </c>
      <c r="H17" s="26"/>
      <c r="I17" s="25"/>
      <c r="J17" s="25"/>
      <c r="K17" s="25"/>
      <c r="L17" s="25"/>
      <c r="M17" s="27"/>
      <c r="N17" s="25"/>
      <c r="O17" s="25"/>
      <c r="P17" s="25">
        <f>+D17</f>
        <v>1000</v>
      </c>
      <c r="Q17" s="25"/>
      <c r="R17" s="50"/>
      <c r="S17" s="27">
        <f>SUM(E17:Q17)</f>
        <v>0</v>
      </c>
    </row>
    <row r="18" spans="2:20" ht="18" customHeight="1" x14ac:dyDescent="0.35">
      <c r="B18" s="61">
        <v>12</v>
      </c>
      <c r="C18" s="62" t="s">
        <v>42</v>
      </c>
      <c r="D18" s="62"/>
      <c r="E18" s="62">
        <f>SUM(E5:E17)</f>
        <v>30225</v>
      </c>
      <c r="F18" s="62">
        <f>SUM(F5:F17)</f>
        <v>7000</v>
      </c>
      <c r="G18" s="62">
        <f>SUM(G5:G17)</f>
        <v>88050</v>
      </c>
      <c r="H18" s="26"/>
      <c r="I18" s="62">
        <f t="shared" ref="I18:Q18" si="2">SUM(I5:I17)</f>
        <v>-19000</v>
      </c>
      <c r="J18" s="62">
        <f t="shared" si="2"/>
        <v>7900</v>
      </c>
      <c r="K18" s="62">
        <f t="shared" si="2"/>
        <v>0</v>
      </c>
      <c r="L18" s="62">
        <f t="shared" si="2"/>
        <v>230</v>
      </c>
      <c r="M18" s="62">
        <f t="shared" si="2"/>
        <v>0</v>
      </c>
      <c r="N18" s="62">
        <f t="shared" si="2"/>
        <v>12000</v>
      </c>
      <c r="O18" s="62">
        <f t="shared" si="2"/>
        <v>-78705</v>
      </c>
      <c r="P18" s="62">
        <f t="shared" si="2"/>
        <v>-45000</v>
      </c>
      <c r="Q18" s="62">
        <f t="shared" si="2"/>
        <v>-2700</v>
      </c>
      <c r="R18" s="50"/>
      <c r="S18" s="27">
        <f t="shared" si="0"/>
        <v>0</v>
      </c>
    </row>
    <row r="19" spans="2:20" ht="18" customHeight="1" x14ac:dyDescent="0.35">
      <c r="B19" s="23"/>
      <c r="C19" s="31" t="s">
        <v>43</v>
      </c>
      <c r="D19" s="24"/>
      <c r="E19" s="25"/>
      <c r="F19" s="25"/>
      <c r="G19" s="25"/>
      <c r="H19" s="26"/>
      <c r="I19" s="25"/>
      <c r="J19" s="25"/>
      <c r="K19" s="25"/>
      <c r="L19" s="25"/>
      <c r="M19" s="25"/>
      <c r="N19" s="25"/>
      <c r="O19" s="25"/>
      <c r="P19" s="25"/>
      <c r="Q19" s="25"/>
      <c r="R19" s="50"/>
      <c r="S19" s="27"/>
    </row>
    <row r="20" spans="2:20" ht="18" customHeight="1" x14ac:dyDescent="0.35">
      <c r="B20" s="23">
        <v>13</v>
      </c>
      <c r="C20" s="24" t="s">
        <v>44</v>
      </c>
      <c r="D20" s="24">
        <v>375</v>
      </c>
      <c r="E20" s="25">
        <f>-D20</f>
        <v>-375</v>
      </c>
      <c r="F20" s="25"/>
      <c r="G20" s="25"/>
      <c r="H20" s="26"/>
      <c r="I20" s="25"/>
      <c r="J20" s="25"/>
      <c r="K20" s="25">
        <f>+D20</f>
        <v>375</v>
      </c>
      <c r="L20" s="25"/>
      <c r="M20" s="27" t="s">
        <v>20</v>
      </c>
      <c r="N20" s="25"/>
      <c r="O20" s="25"/>
      <c r="P20" s="25"/>
      <c r="Q20" s="25"/>
      <c r="R20" s="50"/>
      <c r="S20" s="27">
        <f>SUM(E20:Q20)</f>
        <v>0</v>
      </c>
    </row>
    <row r="21" spans="2:20" ht="18" customHeight="1" thickBot="1" x14ac:dyDescent="0.4">
      <c r="B21" s="23">
        <v>14</v>
      </c>
      <c r="C21" s="24" t="s">
        <v>45</v>
      </c>
      <c r="D21" s="24"/>
      <c r="E21" s="25"/>
      <c r="F21" s="25"/>
      <c r="G21" s="25"/>
      <c r="H21" s="26"/>
      <c r="I21" s="25"/>
      <c r="J21" s="25"/>
      <c r="K21" s="25"/>
      <c r="L21" s="25"/>
      <c r="M21" s="70"/>
      <c r="N21" s="25">
        <f>-N18</f>
        <v>-12000</v>
      </c>
      <c r="O21" s="25">
        <f>-N21</f>
        <v>12000</v>
      </c>
      <c r="P21" s="25"/>
      <c r="Q21" s="25"/>
      <c r="R21" s="50"/>
      <c r="S21" s="27">
        <f t="shared" si="0"/>
        <v>0</v>
      </c>
    </row>
    <row r="22" spans="2:20" s="32" customFormat="1" ht="18" customHeight="1" thickBot="1" x14ac:dyDescent="0.4">
      <c r="B22" s="23">
        <f>+B21+1</f>
        <v>15</v>
      </c>
      <c r="C22" s="24" t="s">
        <v>46</v>
      </c>
      <c r="D22" s="24" t="s">
        <v>20</v>
      </c>
      <c r="E22" s="33"/>
      <c r="F22" s="33"/>
      <c r="G22" s="33"/>
      <c r="H22" s="34"/>
      <c r="I22" s="63"/>
      <c r="J22" s="63"/>
      <c r="K22" s="63"/>
      <c r="L22" s="68"/>
      <c r="M22" s="72">
        <f>-SUM(I23:L23)</f>
        <v>10495</v>
      </c>
      <c r="N22" s="69"/>
      <c r="O22" s="33">
        <f>-M22</f>
        <v>-10495</v>
      </c>
      <c r="P22" s="33"/>
      <c r="Q22" s="33"/>
      <c r="R22" s="50"/>
      <c r="S22" s="52">
        <f t="shared" si="0"/>
        <v>0</v>
      </c>
    </row>
    <row r="23" spans="2:20" s="32" customFormat="1" ht="18" customHeight="1" thickBot="1" x14ac:dyDescent="0.4">
      <c r="B23" s="36"/>
      <c r="C23" s="59" t="s">
        <v>47</v>
      </c>
      <c r="D23" s="37"/>
      <c r="E23" s="37"/>
      <c r="F23" s="37"/>
      <c r="G23" s="37"/>
      <c r="H23" s="34"/>
      <c r="I23" s="65">
        <f>SUM(I18:I22)</f>
        <v>-19000</v>
      </c>
      <c r="J23" s="66">
        <f>SUM(J18:J22)</f>
        <v>7900</v>
      </c>
      <c r="K23" s="66">
        <f>SUM(K18:K22)</f>
        <v>375</v>
      </c>
      <c r="L23" s="67">
        <f>SUM(L18:L22)</f>
        <v>230</v>
      </c>
      <c r="M23" s="71">
        <f>SUM(M18:M22)</f>
        <v>10495</v>
      </c>
      <c r="N23" s="59"/>
      <c r="O23" s="59"/>
      <c r="P23" s="59"/>
      <c r="Q23" s="59"/>
      <c r="R23" s="50"/>
      <c r="S23" s="52">
        <f t="shared" si="0"/>
        <v>0</v>
      </c>
    </row>
    <row r="24" spans="2:20" s="32" customFormat="1" ht="18" customHeight="1" x14ac:dyDescent="0.35">
      <c r="B24" s="48"/>
      <c r="C24" s="49" t="s">
        <v>48</v>
      </c>
      <c r="D24" s="49"/>
      <c r="E24" s="49">
        <f>SUM(E18:E23)</f>
        <v>29850</v>
      </c>
      <c r="F24" s="49">
        <f>SUM(F18:F23)</f>
        <v>7000</v>
      </c>
      <c r="G24" s="49">
        <f>SUM(G18:G23)</f>
        <v>88050</v>
      </c>
      <c r="H24" s="34"/>
      <c r="I24" s="64"/>
      <c r="J24" s="64"/>
      <c r="K24" s="64"/>
      <c r="L24" s="64"/>
      <c r="M24" s="49"/>
      <c r="N24" s="49"/>
      <c r="O24" s="49">
        <f>SUM(O18:O23)</f>
        <v>-77200</v>
      </c>
      <c r="P24" s="49">
        <f>SUM(P18:P23)</f>
        <v>-45000</v>
      </c>
      <c r="Q24" s="49">
        <f>SUM(Q18:Q23)</f>
        <v>-2700</v>
      </c>
      <c r="R24" s="50"/>
      <c r="S24" s="52">
        <f t="shared" si="0"/>
        <v>0</v>
      </c>
    </row>
    <row r="25" spans="2:20" s="32" customFormat="1" ht="18" customHeight="1" x14ac:dyDescent="0.35">
      <c r="B25" s="39"/>
      <c r="C25" s="40" t="s">
        <v>49</v>
      </c>
      <c r="D25" s="41"/>
      <c r="E25" s="41"/>
      <c r="F25" s="41"/>
      <c r="G25" s="38">
        <f>SUM(E24:G24)</f>
        <v>124900</v>
      </c>
      <c r="H25" s="42"/>
      <c r="I25" s="38">
        <f>SUM(O24:Q24)</f>
        <v>-124900</v>
      </c>
      <c r="J25" s="43"/>
      <c r="K25" s="44"/>
      <c r="L25" s="44"/>
      <c r="M25" s="44"/>
      <c r="N25" s="44"/>
      <c r="O25" s="44"/>
      <c r="P25" s="44"/>
      <c r="Q25" s="45"/>
      <c r="R25" s="50"/>
      <c r="S25" s="53">
        <f>SUM(E25:Q25)</f>
        <v>0</v>
      </c>
      <c r="T25" s="54">
        <f>+S22</f>
        <v>0</v>
      </c>
    </row>
    <row r="26" spans="2:20" ht="18" customHeight="1" x14ac:dyDescent="0.35">
      <c r="B26" s="26"/>
      <c r="C26" s="26"/>
      <c r="D26" s="26"/>
      <c r="E26" s="46"/>
      <c r="F26" s="46"/>
      <c r="G26" s="26"/>
      <c r="H26" s="26"/>
      <c r="I26" s="26"/>
      <c r="J26" s="26"/>
      <c r="K26" s="26"/>
      <c r="L26" s="26"/>
      <c r="M26" s="47"/>
      <c r="N26" s="47"/>
      <c r="O26" s="26"/>
      <c r="P26" s="46"/>
      <c r="Q26" s="46"/>
      <c r="R26" s="55"/>
      <c r="S26" s="56"/>
      <c r="T26" s="29"/>
    </row>
    <row r="30" spans="2:20" x14ac:dyDescent="0.35">
      <c r="C30" s="1" t="s">
        <v>52</v>
      </c>
      <c r="D30" s="29">
        <f>-P7</f>
        <v>46000</v>
      </c>
      <c r="E30" s="30">
        <v>0.06</v>
      </c>
      <c r="F30" s="1">
        <f>1/12</f>
        <v>8.3333333333333329E-2</v>
      </c>
      <c r="H30" s="1" t="s">
        <v>53</v>
      </c>
      <c r="I30" s="73">
        <f>+D30*E30*F30</f>
        <v>230</v>
      </c>
    </row>
  </sheetData>
  <mergeCells count="3">
    <mergeCell ref="E4:G4"/>
    <mergeCell ref="I4:O4"/>
    <mergeCell ref="P4:Q4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2-9 Skjema</vt:lpstr>
      <vt:lpstr>2-9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2016-02-10T20:08:15Z</dcterms:created>
  <dcterms:modified xsi:type="dcterms:W3CDTF">2017-10-10T16:14:21Z</dcterms:modified>
</cp:coreProperties>
</file>